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. 12 г." sheetId="1" r:id="rId1"/>
  </sheets>
  <definedNames/>
  <calcPr fullCalcOnLoad="1"/>
</workbook>
</file>

<file path=xl/sharedStrings.xml><?xml version="1.0" encoding="utf-8"?>
<sst xmlns="http://schemas.openxmlformats.org/spreadsheetml/2006/main" count="98" uniqueCount="61">
  <si>
    <t>Федеральная антимонопольная служба</t>
  </si>
  <si>
    <t>Финансовое управление</t>
  </si>
  <si>
    <t>Отчет о финансовых результатах</t>
  </si>
  <si>
    <t>Исполнение ЛБО на отчетную дату, %</t>
  </si>
  <si>
    <t>Объем расходов</t>
  </si>
  <si>
    <t>Годовые ЛБО</t>
  </si>
  <si>
    <t>Заработная плата</t>
  </si>
  <si>
    <t>Прочие выплаты</t>
  </si>
  <si>
    <t>проезд в отпуск северян</t>
  </si>
  <si>
    <t>суточные</t>
  </si>
  <si>
    <t>Начисления на оплату труда</t>
  </si>
  <si>
    <t>Услуги связи</t>
  </si>
  <si>
    <t>почтовые расходы</t>
  </si>
  <si>
    <t>прочие</t>
  </si>
  <si>
    <t>Транспортные услуги</t>
  </si>
  <si>
    <t>проезд в командировки</t>
  </si>
  <si>
    <t>проезд на семинары</t>
  </si>
  <si>
    <t>наем транспорта</t>
  </si>
  <si>
    <t>Коммунальные услуги</t>
  </si>
  <si>
    <t>Арендная плата</t>
  </si>
  <si>
    <t>прочее</t>
  </si>
  <si>
    <t>Услуги содержания имущества</t>
  </si>
  <si>
    <t>содержание помещений</t>
  </si>
  <si>
    <t>ремонт помещений</t>
  </si>
  <si>
    <t>Прочие услуги</t>
  </si>
  <si>
    <t>сопровождение ПО</t>
  </si>
  <si>
    <t>Прочие расходы</t>
  </si>
  <si>
    <t>налог на землю</t>
  </si>
  <si>
    <t>налог на имущество</t>
  </si>
  <si>
    <t>Увеличение стоимости ОС</t>
  </si>
  <si>
    <t>Увеличение стоимости МЗ</t>
  </si>
  <si>
    <t>ГСМ</t>
  </si>
  <si>
    <t>канцелярия</t>
  </si>
  <si>
    <t>Всего:</t>
  </si>
  <si>
    <t>Справочные данные:</t>
  </si>
  <si>
    <t>Штатная численность:</t>
  </si>
  <si>
    <t>Общая площадь занимаемых помещений, кв.м:</t>
  </si>
  <si>
    <t>Данные об Исполнителе:</t>
  </si>
  <si>
    <t>государственные служащие</t>
  </si>
  <si>
    <t>обслуживающий персонал</t>
  </si>
  <si>
    <t>интернет</t>
  </si>
  <si>
    <t>местная связь</t>
  </si>
  <si>
    <t>междугородняя связь</t>
  </si>
  <si>
    <t>помещение для управления</t>
  </si>
  <si>
    <t>охрана</t>
  </si>
  <si>
    <t>проживание</t>
  </si>
  <si>
    <t>комплектующие</t>
  </si>
  <si>
    <t>автозапчасти</t>
  </si>
  <si>
    <t>содержание автотранспорта</t>
  </si>
  <si>
    <t>содержание компьютерной и оргтехники</t>
  </si>
  <si>
    <t>-</t>
  </si>
  <si>
    <t>Фактическая численность на конец отчетного периода:</t>
  </si>
  <si>
    <t>Процент укомплектованности штата:</t>
  </si>
  <si>
    <t>Площадь на единицу штатной численности, кв.м:</t>
  </si>
  <si>
    <t>Госслужащие</t>
  </si>
  <si>
    <t>Обсл. персонал</t>
  </si>
  <si>
    <t>Ханты-Мансийское УФАС</t>
  </si>
  <si>
    <t>Буланова Екатерина Сергеевна</t>
  </si>
  <si>
    <t>Телефон: 8(3467)333-458</t>
  </si>
  <si>
    <t>E-mail: to86-bulanova@fas.gov.ru</t>
  </si>
  <si>
    <t>II квартал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</si>
</sst>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indent="5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37">
      <selection activeCell="C10" sqref="C10"/>
    </sheetView>
  </sheetViews>
  <sheetFormatPr defaultColWidth="9.140625" defaultRowHeight="12.75"/>
  <cols>
    <col min="1" max="1" width="40.421875" style="1" customWidth="1"/>
    <col min="2" max="2" width="19.7109375" style="1" customWidth="1"/>
    <col min="3" max="3" width="20.8515625" style="1" customWidth="1"/>
    <col min="4" max="4" width="32.8515625" style="1" customWidth="1"/>
    <col min="5" max="5" width="11.8515625" style="1" customWidth="1"/>
    <col min="6" max="6" width="13.57421875" style="1" customWidth="1"/>
    <col min="7" max="16384" width="9.140625" style="1" customWidth="1"/>
  </cols>
  <sheetData>
    <row r="1" spans="3:6" ht="15.75">
      <c r="C1" s="33" t="s">
        <v>1</v>
      </c>
      <c r="D1" s="33"/>
      <c r="E1" s="10"/>
      <c r="F1" s="10"/>
    </row>
    <row r="2" spans="1:6" ht="22.5">
      <c r="A2" s="34" t="s">
        <v>0</v>
      </c>
      <c r="B2" s="34"/>
      <c r="C2" s="34"/>
      <c r="D2" s="34"/>
      <c r="E2" s="21"/>
      <c r="F2" s="21"/>
    </row>
    <row r="3" spans="1:6" ht="21" thickBot="1">
      <c r="A3" s="35" t="s">
        <v>56</v>
      </c>
      <c r="B3" s="35"/>
      <c r="C3" s="35"/>
      <c r="D3" s="35"/>
      <c r="E3" s="22"/>
      <c r="F3" s="22"/>
    </row>
    <row r="4" spans="1:6" ht="20.25">
      <c r="A4" s="36" t="s">
        <v>2</v>
      </c>
      <c r="B4" s="36"/>
      <c r="C4" s="36"/>
      <c r="D4" s="36"/>
      <c r="E4" s="23"/>
      <c r="F4" s="23"/>
    </row>
    <row r="5" spans="1:6" ht="19.5" thickBot="1">
      <c r="A5" s="37" t="s">
        <v>60</v>
      </c>
      <c r="B5" s="37"/>
      <c r="C5" s="37"/>
      <c r="D5" s="37"/>
      <c r="E5" s="24"/>
      <c r="F5" s="24"/>
    </row>
    <row r="6" spans="2:4" s="2" customFormat="1" ht="15.75">
      <c r="B6" s="3" t="s">
        <v>5</v>
      </c>
      <c r="C6" s="3" t="s">
        <v>4</v>
      </c>
      <c r="D6" s="3" t="s">
        <v>3</v>
      </c>
    </row>
    <row r="7" spans="1:4" ht="15.75">
      <c r="A7" s="11" t="s">
        <v>6</v>
      </c>
      <c r="B7" s="12">
        <v>10932.4</v>
      </c>
      <c r="C7" s="31">
        <f>SUM(C8:C9)</f>
        <v>6039.33</v>
      </c>
      <c r="D7" s="13">
        <f>C7/B7</f>
        <v>0.5524249021257912</v>
      </c>
    </row>
    <row r="8" spans="1:4" ht="15.75">
      <c r="A8" s="14" t="s">
        <v>38</v>
      </c>
      <c r="B8" s="15" t="s">
        <v>50</v>
      </c>
      <c r="C8" s="27">
        <v>5655.8</v>
      </c>
      <c r="D8" s="16"/>
    </row>
    <row r="9" spans="1:4" ht="15.75">
      <c r="A9" s="14" t="s">
        <v>39</v>
      </c>
      <c r="B9" s="15" t="s">
        <v>50</v>
      </c>
      <c r="C9" s="15">
        <v>383.53</v>
      </c>
      <c r="D9" s="16"/>
    </row>
    <row r="10" spans="1:4" ht="15.75">
      <c r="A10" s="11" t="s">
        <v>7</v>
      </c>
      <c r="B10" s="12">
        <v>483.5</v>
      </c>
      <c r="C10" s="31">
        <f>SUM(C11:C12)</f>
        <v>361.1</v>
      </c>
      <c r="D10" s="13">
        <f>C10/B10</f>
        <v>0.7468459152016547</v>
      </c>
    </row>
    <row r="11" spans="1:4" ht="15.75">
      <c r="A11" s="17" t="s">
        <v>8</v>
      </c>
      <c r="B11" s="18" t="s">
        <v>50</v>
      </c>
      <c r="C11" s="18">
        <v>357.8</v>
      </c>
      <c r="D11" s="18"/>
    </row>
    <row r="12" spans="1:4" ht="15.75">
      <c r="A12" s="17" t="s">
        <v>9</v>
      </c>
      <c r="B12" s="18" t="s">
        <v>50</v>
      </c>
      <c r="C12" s="18">
        <v>3.3</v>
      </c>
      <c r="D12" s="18"/>
    </row>
    <row r="13" spans="1:4" ht="15.75">
      <c r="A13" s="11" t="s">
        <v>10</v>
      </c>
      <c r="B13" s="12">
        <v>3301.7</v>
      </c>
      <c r="C13" s="31">
        <f>SUM(C14:C15)</f>
        <v>2110.4</v>
      </c>
      <c r="D13" s="13">
        <f>C13/B13</f>
        <v>0.6391858739437261</v>
      </c>
    </row>
    <row r="14" spans="1:4" ht="15.75">
      <c r="A14" s="14" t="s">
        <v>38</v>
      </c>
      <c r="B14" s="15" t="s">
        <v>50</v>
      </c>
      <c r="C14" s="15">
        <v>1976.55</v>
      </c>
      <c r="D14" s="16"/>
    </row>
    <row r="15" spans="1:4" ht="15.75">
      <c r="A15" s="14" t="s">
        <v>39</v>
      </c>
      <c r="B15" s="15" t="s">
        <v>50</v>
      </c>
      <c r="C15" s="15">
        <v>133.85</v>
      </c>
      <c r="D15" s="16"/>
    </row>
    <row r="16" spans="1:4" ht="15.75">
      <c r="A16" s="11" t="s">
        <v>11</v>
      </c>
      <c r="B16" s="12">
        <v>590</v>
      </c>
      <c r="C16" s="31">
        <f>SUM(C17:C21)</f>
        <v>333.16</v>
      </c>
      <c r="D16" s="13">
        <f>C16/B16</f>
        <v>0.564677966101695</v>
      </c>
    </row>
    <row r="17" spans="1:4" ht="15.75">
      <c r="A17" s="17" t="s">
        <v>40</v>
      </c>
      <c r="B17" s="18" t="s">
        <v>50</v>
      </c>
      <c r="C17" s="18">
        <v>94.62</v>
      </c>
      <c r="D17" s="18"/>
    </row>
    <row r="18" spans="1:4" ht="15.75">
      <c r="A18" s="17" t="s">
        <v>12</v>
      </c>
      <c r="B18" s="18" t="s">
        <v>50</v>
      </c>
      <c r="C18" s="18">
        <v>123.38</v>
      </c>
      <c r="D18" s="18"/>
    </row>
    <row r="19" spans="1:4" ht="15.75">
      <c r="A19" s="17" t="s">
        <v>41</v>
      </c>
      <c r="B19" s="18" t="s">
        <v>50</v>
      </c>
      <c r="C19" s="18">
        <v>78.72</v>
      </c>
      <c r="D19" s="18"/>
    </row>
    <row r="20" spans="1:4" ht="15.75">
      <c r="A20" s="17" t="s">
        <v>42</v>
      </c>
      <c r="B20" s="18" t="s">
        <v>50</v>
      </c>
      <c r="C20" s="18">
        <v>36.44</v>
      </c>
      <c r="D20" s="18"/>
    </row>
    <row r="21" spans="1:4" ht="15.75">
      <c r="A21" s="17" t="s">
        <v>20</v>
      </c>
      <c r="B21" s="18" t="s">
        <v>50</v>
      </c>
      <c r="C21" s="18"/>
      <c r="D21" s="18"/>
    </row>
    <row r="22" spans="1:4" ht="15.75">
      <c r="A22" s="11" t="s">
        <v>14</v>
      </c>
      <c r="B22" s="12">
        <v>620</v>
      </c>
      <c r="C22" s="31">
        <f>SUM(C23:C25)</f>
        <v>280.97</v>
      </c>
      <c r="D22" s="13">
        <f>C22/B22</f>
        <v>0.45317741935483874</v>
      </c>
    </row>
    <row r="23" spans="1:4" ht="15.75">
      <c r="A23" s="17" t="s">
        <v>15</v>
      </c>
      <c r="B23" s="18" t="s">
        <v>50</v>
      </c>
      <c r="C23" s="30">
        <v>52.19</v>
      </c>
      <c r="D23" s="18"/>
    </row>
    <row r="24" spans="1:4" ht="15.75">
      <c r="A24" s="17" t="s">
        <v>16</v>
      </c>
      <c r="B24" s="18" t="s">
        <v>50</v>
      </c>
      <c r="C24" s="30"/>
      <c r="D24" s="18"/>
    </row>
    <row r="25" spans="1:4" ht="15.75">
      <c r="A25" s="17" t="s">
        <v>17</v>
      </c>
      <c r="B25" s="18" t="s">
        <v>50</v>
      </c>
      <c r="C25" s="30">
        <v>228.78</v>
      </c>
      <c r="D25" s="18"/>
    </row>
    <row r="26" spans="1:4" ht="15.75">
      <c r="A26" s="11" t="s">
        <v>18</v>
      </c>
      <c r="B26" s="12">
        <v>257</v>
      </c>
      <c r="C26" s="31">
        <v>99.3</v>
      </c>
      <c r="D26" s="13">
        <f>C26/B26</f>
        <v>0.38638132295719846</v>
      </c>
    </row>
    <row r="27" spans="1:4" ht="15.75">
      <c r="A27" s="11" t="s">
        <v>19</v>
      </c>
      <c r="B27" s="12">
        <v>0</v>
      </c>
      <c r="C27" s="12">
        <f>SUM(C28:C29)</f>
        <v>0</v>
      </c>
      <c r="D27" s="13">
        <f>0</f>
        <v>0</v>
      </c>
    </row>
    <row r="28" spans="1:4" ht="15.75">
      <c r="A28" s="17" t="s">
        <v>43</v>
      </c>
      <c r="B28" s="18" t="s">
        <v>50</v>
      </c>
      <c r="C28" s="18"/>
      <c r="D28" s="18"/>
    </row>
    <row r="29" spans="1:4" ht="15.75">
      <c r="A29" s="17" t="s">
        <v>13</v>
      </c>
      <c r="B29" s="18" t="s">
        <v>50</v>
      </c>
      <c r="C29" s="18"/>
      <c r="D29" s="18"/>
    </row>
    <row r="30" spans="1:4" ht="15.75">
      <c r="A30" s="11" t="s">
        <v>21</v>
      </c>
      <c r="B30" s="12">
        <v>1370</v>
      </c>
      <c r="C30" s="31">
        <f>SUM(C31:C35)</f>
        <v>890.42</v>
      </c>
      <c r="D30" s="13">
        <f>C30/B30</f>
        <v>0.6499416058394161</v>
      </c>
    </row>
    <row r="31" spans="1:4" ht="15.75">
      <c r="A31" s="17" t="s">
        <v>22</v>
      </c>
      <c r="B31" s="18" t="s">
        <v>50</v>
      </c>
      <c r="C31" s="18">
        <v>739.31</v>
      </c>
      <c r="D31" s="18"/>
    </row>
    <row r="32" spans="1:4" ht="15.75">
      <c r="A32" s="17" t="s">
        <v>23</v>
      </c>
      <c r="B32" s="18" t="s">
        <v>50</v>
      </c>
      <c r="C32" s="18"/>
      <c r="D32" s="18"/>
    </row>
    <row r="33" spans="1:4" ht="15.75">
      <c r="A33" s="17" t="s">
        <v>48</v>
      </c>
      <c r="B33" s="18" t="s">
        <v>50</v>
      </c>
      <c r="C33" s="18">
        <v>1.2</v>
      </c>
      <c r="D33" s="18"/>
    </row>
    <row r="34" spans="1:4" ht="15.75">
      <c r="A34" s="17" t="s">
        <v>49</v>
      </c>
      <c r="B34" s="18" t="s">
        <v>50</v>
      </c>
      <c r="C34" s="18">
        <v>140.38</v>
      </c>
      <c r="D34" s="18"/>
    </row>
    <row r="35" spans="1:4" ht="15.75">
      <c r="A35" s="17" t="s">
        <v>13</v>
      </c>
      <c r="B35" s="18" t="s">
        <v>50</v>
      </c>
      <c r="C35" s="18">
        <v>9.53</v>
      </c>
      <c r="D35" s="18"/>
    </row>
    <row r="36" spans="1:4" ht="15.75">
      <c r="A36" s="11" t="s">
        <v>24</v>
      </c>
      <c r="B36" s="31">
        <v>496.6</v>
      </c>
      <c r="C36" s="31">
        <f>SUM(C37:C40)</f>
        <v>130.47</v>
      </c>
      <c r="D36" s="13">
        <f>C36/B36</f>
        <v>0.2627265404752316</v>
      </c>
    </row>
    <row r="37" spans="1:4" ht="15.75">
      <c r="A37" s="17" t="s">
        <v>44</v>
      </c>
      <c r="B37" s="18" t="s">
        <v>50</v>
      </c>
      <c r="C37" s="30"/>
      <c r="D37" s="18"/>
    </row>
    <row r="38" spans="1:4" ht="15.75">
      <c r="A38" s="17" t="s">
        <v>25</v>
      </c>
      <c r="B38" s="18" t="s">
        <v>50</v>
      </c>
      <c r="C38" s="18">
        <v>63.11</v>
      </c>
      <c r="D38" s="18"/>
    </row>
    <row r="39" spans="1:4" ht="15.75">
      <c r="A39" s="17" t="s">
        <v>45</v>
      </c>
      <c r="B39" s="18" t="s">
        <v>50</v>
      </c>
      <c r="C39" s="18">
        <v>52.45</v>
      </c>
      <c r="D39" s="18"/>
    </row>
    <row r="40" spans="1:4" ht="15.75">
      <c r="A40" s="17" t="s">
        <v>13</v>
      </c>
      <c r="B40" s="18" t="s">
        <v>50</v>
      </c>
      <c r="C40" s="30">
        <v>14.91</v>
      </c>
      <c r="D40" s="18"/>
    </row>
    <row r="41" spans="1:4" ht="15.75">
      <c r="A41" s="11" t="s">
        <v>26</v>
      </c>
      <c r="B41" s="12">
        <v>19.2</v>
      </c>
      <c r="C41" s="12">
        <f>SUM(C42:C44)</f>
        <v>19.2</v>
      </c>
      <c r="D41" s="13">
        <f>C41/B41</f>
        <v>1</v>
      </c>
    </row>
    <row r="42" spans="1:4" ht="15.75">
      <c r="A42" s="17" t="s">
        <v>27</v>
      </c>
      <c r="B42" s="18" t="s">
        <v>50</v>
      </c>
      <c r="C42" s="18"/>
      <c r="D42" s="18"/>
    </row>
    <row r="43" spans="1:4" ht="15.75">
      <c r="A43" s="17" t="s">
        <v>28</v>
      </c>
      <c r="B43" s="18" t="s">
        <v>50</v>
      </c>
      <c r="C43" s="18">
        <v>2.2</v>
      </c>
      <c r="D43" s="18"/>
    </row>
    <row r="44" spans="1:4" ht="15.75">
      <c r="A44" s="17" t="s">
        <v>13</v>
      </c>
      <c r="B44" s="18"/>
      <c r="C44" s="18">
        <v>17</v>
      </c>
      <c r="D44" s="18"/>
    </row>
    <row r="45" spans="1:4" ht="15.75">
      <c r="A45" s="11" t="s">
        <v>29</v>
      </c>
      <c r="B45" s="12">
        <v>50</v>
      </c>
      <c r="C45" s="12">
        <v>0</v>
      </c>
      <c r="D45" s="13">
        <v>0</v>
      </c>
    </row>
    <row r="46" spans="1:4" ht="15.75">
      <c r="A46" s="11" t="s">
        <v>30</v>
      </c>
      <c r="B46" s="12">
        <v>200</v>
      </c>
      <c r="C46" s="31">
        <f>SUM(C47:C51)</f>
        <v>121.48</v>
      </c>
      <c r="D46" s="13">
        <f>C46/B46</f>
        <v>0.6074</v>
      </c>
    </row>
    <row r="47" spans="1:4" ht="15.75">
      <c r="A47" s="17" t="s">
        <v>31</v>
      </c>
      <c r="B47" s="18" t="s">
        <v>50</v>
      </c>
      <c r="C47" s="18"/>
      <c r="D47" s="18"/>
    </row>
    <row r="48" spans="1:4" ht="15.75">
      <c r="A48" s="17" t="s">
        <v>32</v>
      </c>
      <c r="B48" s="18" t="s">
        <v>50</v>
      </c>
      <c r="C48" s="18">
        <v>91.26</v>
      </c>
      <c r="D48" s="18"/>
    </row>
    <row r="49" spans="1:4" ht="15.75">
      <c r="A49" s="17" t="s">
        <v>46</v>
      </c>
      <c r="B49" s="18" t="s">
        <v>50</v>
      </c>
      <c r="C49" s="30">
        <v>21.42</v>
      </c>
      <c r="D49" s="18"/>
    </row>
    <row r="50" spans="1:4" ht="15.75">
      <c r="A50" s="17" t="s">
        <v>47</v>
      </c>
      <c r="B50" s="18" t="s">
        <v>50</v>
      </c>
      <c r="C50" s="18">
        <v>6</v>
      </c>
      <c r="D50" s="18"/>
    </row>
    <row r="51" spans="1:4" ht="15.75">
      <c r="A51" s="17" t="s">
        <v>13</v>
      </c>
      <c r="B51" s="18" t="s">
        <v>50</v>
      </c>
      <c r="C51" s="18">
        <v>2.8</v>
      </c>
      <c r="D51" s="18"/>
    </row>
    <row r="52" spans="1:6" ht="15.75">
      <c r="A52" s="4" t="s">
        <v>33</v>
      </c>
      <c r="B52" s="19">
        <f>SUM(B7,B10,B13,B16,B22,B26,B27,B30,B36,B41,B45,B46)</f>
        <v>18320.399999999998</v>
      </c>
      <c r="C52" s="19">
        <f>SUM(C7,C10,C13,C16,C22,C26,C27,C30,C36,C41,C45,C46)</f>
        <v>10385.829999999998</v>
      </c>
      <c r="D52" s="20">
        <f>AVERAGE(D7,D10,D13,D16,D22,D26,D30,D36,D41,D45,D46)</f>
        <v>0.5329783223635955</v>
      </c>
      <c r="E52" s="7"/>
      <c r="F52" s="7"/>
    </row>
    <row r="53" ht="12" customHeight="1"/>
    <row r="54" spans="1:5" ht="15.75">
      <c r="A54" s="25" t="s">
        <v>34</v>
      </c>
      <c r="D54" s="6" t="s">
        <v>37</v>
      </c>
      <c r="E54" s="6"/>
    </row>
    <row r="55" spans="1:5" ht="15.75">
      <c r="A55" s="25"/>
      <c r="B55" s="1" t="s">
        <v>54</v>
      </c>
      <c r="C55" s="1" t="s">
        <v>55</v>
      </c>
      <c r="D55" s="6"/>
      <c r="E55" s="6"/>
    </row>
    <row r="56" spans="1:5" ht="15.75">
      <c r="A56" s="8" t="s">
        <v>35</v>
      </c>
      <c r="B56" s="27">
        <v>21</v>
      </c>
      <c r="C56" s="27">
        <v>3</v>
      </c>
      <c r="D56" s="5" t="s">
        <v>57</v>
      </c>
      <c r="E56" s="5"/>
    </row>
    <row r="57" spans="1:5" ht="28.5" customHeight="1">
      <c r="A57" s="28" t="s">
        <v>51</v>
      </c>
      <c r="B57" s="27">
        <v>21</v>
      </c>
      <c r="C57" s="27">
        <v>3</v>
      </c>
      <c r="D57" s="29" t="s">
        <v>58</v>
      </c>
      <c r="E57" s="5"/>
    </row>
    <row r="58" spans="1:5" ht="15.75">
      <c r="A58" s="32" t="s">
        <v>52</v>
      </c>
      <c r="B58" s="32"/>
      <c r="C58" s="26">
        <f>B57/B56</f>
        <v>1</v>
      </c>
      <c r="D58" s="5" t="s">
        <v>59</v>
      </c>
      <c r="E58" s="5"/>
    </row>
    <row r="59" spans="1:5" ht="15.75">
      <c r="A59" s="32" t="s">
        <v>36</v>
      </c>
      <c r="B59" s="32"/>
      <c r="C59" s="8">
        <v>351</v>
      </c>
      <c r="E59" s="5"/>
    </row>
    <row r="60" spans="1:3" ht="15.75">
      <c r="A60" s="32" t="s">
        <v>53</v>
      </c>
      <c r="B60" s="32"/>
      <c r="C60" s="9">
        <f>C59/B56</f>
        <v>16.714285714285715</v>
      </c>
    </row>
  </sheetData>
  <sheetProtection/>
  <mergeCells count="8">
    <mergeCell ref="A59:B59"/>
    <mergeCell ref="A60:B60"/>
    <mergeCell ref="C1:D1"/>
    <mergeCell ref="A2:D2"/>
    <mergeCell ref="A3:D3"/>
    <mergeCell ref="A4:D4"/>
    <mergeCell ref="A5:D5"/>
    <mergeCell ref="A58:B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2012-07-07T10:00:40Z</cp:lastPrinted>
  <dcterms:created xsi:type="dcterms:W3CDTF">1996-10-08T23:32:33Z</dcterms:created>
  <dcterms:modified xsi:type="dcterms:W3CDTF">2012-07-09T07:51:58Z</dcterms:modified>
  <cp:category/>
  <cp:version/>
  <cp:contentType/>
  <cp:contentStatus/>
</cp:coreProperties>
</file>